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1c4674e5bb7680f/Documents/Waverton PC/Audit/Audit 2025-26/"/>
    </mc:Choice>
  </mc:AlternateContent>
  <xr:revisionPtr revIDLastSave="0" documentId="8_{D325F6BF-D0B7-4776-ADC4-6E3AA1BD068A}" xr6:coauthVersionLast="47" xr6:coauthVersionMax="47" xr10:uidLastSave="{00000000-0000-0000-0000-000000000000}"/>
  <bookViews>
    <workbookView xWindow="-108" yWindow="-108" windowWidth="23256" windowHeight="12456" xr2:uid="{F0E8746B-8604-45B8-8F3E-0F780C787A83}"/>
  </bookViews>
  <sheets>
    <sheet name="Payments" sheetId="1" r:id="rId1"/>
    <sheet name="Receip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2" i="1" l="1"/>
  <c r="K11" i="2"/>
  <c r="Q39" i="1"/>
  <c r="Q38" i="1"/>
  <c r="Q37" i="1"/>
  <c r="Q36" i="1"/>
  <c r="O40" i="1"/>
  <c r="N40" i="1"/>
  <c r="M40" i="1"/>
  <c r="L40" i="1"/>
  <c r="K40" i="1"/>
  <c r="J40" i="1"/>
  <c r="I40" i="1"/>
  <c r="H40" i="1"/>
  <c r="G40" i="1"/>
  <c r="F40" i="1"/>
  <c r="E40" i="1"/>
  <c r="Q40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 l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I11" i="2"/>
  <c r="H11" i="2"/>
  <c r="G11" i="2"/>
  <c r="F11" i="2"/>
  <c r="E11" i="2"/>
  <c r="D11" i="2"/>
  <c r="C11" i="2"/>
  <c r="P41" i="1" l="1"/>
</calcChain>
</file>

<file path=xl/sharedStrings.xml><?xml version="1.0" encoding="utf-8"?>
<sst xmlns="http://schemas.openxmlformats.org/spreadsheetml/2006/main" count="141" uniqueCount="65">
  <si>
    <t>CLIENT</t>
  </si>
  <si>
    <t>Chq No</t>
  </si>
  <si>
    <t>TOTAL</t>
  </si>
  <si>
    <t>VAT</t>
  </si>
  <si>
    <t>Wages</t>
  </si>
  <si>
    <t>ADMINISTRATION</t>
  </si>
  <si>
    <t>SUBSCRIPTIONS</t>
  </si>
  <si>
    <t>GRANTS</t>
  </si>
  <si>
    <t>SCT 137</t>
  </si>
  <si>
    <t>BURIAL BOARD</t>
  </si>
  <si>
    <t xml:space="preserve">AUDIT </t>
  </si>
  <si>
    <t>SUNDRIES</t>
  </si>
  <si>
    <t xml:space="preserve"> </t>
  </si>
  <si>
    <t>DATE</t>
  </si>
  <si>
    <t>PRECEPT</t>
  </si>
  <si>
    <t>WAYLEAVES</t>
  </si>
  <si>
    <t>BANK INTEREST</t>
  </si>
  <si>
    <t>VAT REFUND</t>
  </si>
  <si>
    <t>OTHER</t>
  </si>
  <si>
    <t>WBJC</t>
  </si>
  <si>
    <t>Total</t>
  </si>
  <si>
    <t>Waverton Parish Council  - Receipts</t>
  </si>
  <si>
    <t>Insurance</t>
  </si>
  <si>
    <t>Cshd</t>
  </si>
  <si>
    <t>CALC</t>
  </si>
  <si>
    <t>Audit</t>
  </si>
  <si>
    <t>Sub</t>
  </si>
  <si>
    <t>G D Airey</t>
  </si>
  <si>
    <t>Waverton PC Cashbook 2025-26</t>
  </si>
  <si>
    <t>Wigton Baths Trust</t>
  </si>
  <si>
    <t>Citizens Advice</t>
  </si>
  <si>
    <t>Mr &amp; Mrs Turnbull</t>
  </si>
  <si>
    <t>Great North Air Ambulance</t>
  </si>
  <si>
    <t>Solway Plain Magazine</t>
  </si>
  <si>
    <t>donation</t>
  </si>
  <si>
    <t>Lloyds Bank</t>
  </si>
  <si>
    <t>dd</t>
  </si>
  <si>
    <t>16.4.25</t>
  </si>
  <si>
    <t>Precept CC</t>
  </si>
  <si>
    <t>ICO - reimburse J Webster</t>
  </si>
  <si>
    <t>Data Protection fee</t>
  </si>
  <si>
    <t>ENW Wayleave</t>
  </si>
  <si>
    <t>Parish Online</t>
  </si>
  <si>
    <t>Parish Online - JW</t>
  </si>
  <si>
    <t>J Webster</t>
  </si>
  <si>
    <t>HMRC-PAYE</t>
  </si>
  <si>
    <t>x</t>
  </si>
  <si>
    <t>Interest</t>
  </si>
  <si>
    <t>interest</t>
  </si>
  <si>
    <t>1.10.25</t>
  </si>
  <si>
    <t>Laptop</t>
  </si>
  <si>
    <t>8.12.25</t>
  </si>
  <si>
    <t>18.11.25</t>
  </si>
  <si>
    <t>1.12.25</t>
  </si>
  <si>
    <t>10.12.25</t>
  </si>
  <si>
    <t>19.12.25</t>
  </si>
  <si>
    <t>19.01.26</t>
  </si>
  <si>
    <t>30.01.26</t>
  </si>
  <si>
    <t>26.02.26</t>
  </si>
  <si>
    <t>17.2.26</t>
  </si>
  <si>
    <t>30.03.26</t>
  </si>
  <si>
    <t>03.03.26</t>
  </si>
  <si>
    <t>A Huntington</t>
  </si>
  <si>
    <t>17.03.26</t>
  </si>
  <si>
    <t>,k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</si>
</sst>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8"/>
      <name val="Arial"/>
      <family val="2"/>
    </font>
    <font>
      <b/>
      <sz val="10"/>
      <color indexed="10"/>
      <name val="Arial"/>
      <family val="2"/>
    </font>
    <font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0"/>
      <color theme="1" tint="4.9989318521683403E-2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 textRotation="180"/>
    </xf>
    <xf numFmtId="2" fontId="0" fillId="0" borderId="0" xfId="0" applyNumberFormat="1"/>
    <xf numFmtId="49" fontId="0" fillId="0" borderId="0" xfId="0" applyNumberFormat="1"/>
    <xf numFmtId="49" fontId="0" fillId="0" borderId="1" xfId="0" applyNumberFormat="1" applyBorder="1"/>
    <xf numFmtId="0" fontId="0" fillId="0" borderId="1" xfId="0" applyBorder="1"/>
    <xf numFmtId="49" fontId="3" fillId="0" borderId="0" xfId="0" applyNumberFormat="1" applyFont="1"/>
    <xf numFmtId="0" fontId="3" fillId="0" borderId="0" xfId="0" applyFont="1"/>
    <xf numFmtId="2" fontId="3" fillId="0" borderId="0" xfId="0" applyNumberFormat="1" applyFont="1"/>
    <xf numFmtId="2" fontId="4" fillId="0" borderId="0" xfId="0" applyNumberFormat="1" applyFont="1"/>
    <xf numFmtId="2" fontId="5" fillId="0" borderId="0" xfId="0" applyNumberFormat="1" applyFont="1"/>
    <xf numFmtId="2" fontId="0" fillId="0" borderId="1" xfId="0" applyNumberFormat="1" applyBorder="1"/>
    <xf numFmtId="2" fontId="6" fillId="0" borderId="0" xfId="0" applyNumberFormat="1" applyFont="1"/>
    <xf numFmtId="0" fontId="5" fillId="0" borderId="0" xfId="0" applyFont="1"/>
    <xf numFmtId="2" fontId="1" fillId="0" borderId="0" xfId="0" applyNumberFormat="1" applyFont="1" applyAlignment="1">
      <alignment horizontal="center" vertical="center" textRotation="180"/>
    </xf>
    <xf numFmtId="14" fontId="0" fillId="0" borderId="0" xfId="0" applyNumberFormat="1"/>
    <xf numFmtId="14" fontId="3" fillId="0" borderId="0" xfId="0" applyNumberFormat="1" applyFont="1"/>
    <xf numFmtId="14" fontId="0" fillId="0" borderId="1" xfId="0" applyNumberFormat="1" applyBorder="1"/>
    <xf numFmtId="14" fontId="1" fillId="0" borderId="0" xfId="0" applyNumberFormat="1" applyFont="1" applyAlignment="1">
      <alignment horizontal="center" vertical="center" textRotation="180"/>
    </xf>
    <xf numFmtId="14" fontId="7" fillId="0" borderId="2" xfId="0" applyNumberFormat="1" applyFont="1" applyBorder="1"/>
    <xf numFmtId="0" fontId="7" fillId="0" borderId="2" xfId="0" applyFont="1" applyBorder="1"/>
    <xf numFmtId="0" fontId="0" fillId="0" borderId="2" xfId="0" applyBorder="1"/>
    <xf numFmtId="1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180"/>
    </xf>
    <xf numFmtId="0" fontId="1" fillId="0" borderId="2" xfId="0" applyFont="1" applyBorder="1" applyAlignment="1">
      <alignment horizontal="center"/>
    </xf>
    <xf numFmtId="14" fontId="0" fillId="0" borderId="2" xfId="0" applyNumberFormat="1" applyBorder="1"/>
    <xf numFmtId="49" fontId="0" fillId="0" borderId="2" xfId="0" applyNumberFormat="1" applyBorder="1"/>
    <xf numFmtId="16" fontId="0" fillId="0" borderId="2" xfId="0" applyNumberFormat="1" applyBorder="1"/>
    <xf numFmtId="2" fontId="0" fillId="0" borderId="2" xfId="0" applyNumberFormat="1" applyBorder="1"/>
    <xf numFmtId="49" fontId="3" fillId="0" borderId="2" xfId="0" applyNumberFormat="1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" fontId="8" fillId="0" borderId="2" xfId="0" applyNumberFormat="1" applyFont="1" applyBorder="1"/>
    <xf numFmtId="2" fontId="3" fillId="0" borderId="2" xfId="0" applyNumberFormat="1" applyFont="1" applyBorder="1"/>
    <xf numFmtId="14" fontId="3" fillId="0" borderId="2" xfId="0" applyNumberFormat="1" applyFont="1" applyBorder="1"/>
    <xf numFmtId="0" fontId="9" fillId="0" borderId="2" xfId="0" applyFont="1" applyBorder="1"/>
    <xf numFmtId="0" fontId="8" fillId="0" borderId="2" xfId="0" applyFont="1" applyBorder="1"/>
    <xf numFmtId="2" fontId="2" fillId="0" borderId="2" xfId="0" applyNumberFormat="1" applyFont="1" applyBorder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3" fillId="0" borderId="0" xfId="0" applyNumberFormat="1" applyFont="1" applyAlignment="1">
      <alignment horizontal="center"/>
    </xf>
    <xf numFmtId="17" fontId="2" fillId="0" borderId="0" xfId="0" applyNumberFormat="1" applyFont="1" applyAlignment="1">
      <alignment horizontal="center"/>
    </xf>
    <xf numFmtId="2" fontId="7" fillId="0" borderId="0" xfId="0" applyNumberFormat="1" applyFont="1"/>
    <xf numFmtId="2" fontId="1" fillId="0" borderId="2" xfId="0" applyNumberFormat="1" applyFont="1" applyBorder="1" applyAlignment="1">
      <alignment horizontal="center" vertical="center" textRotation="180"/>
    </xf>
    <xf numFmtId="14" fontId="10" fillId="0" borderId="2" xfId="0" applyNumberFormat="1" applyFont="1" applyBorder="1" applyAlignment="1">
      <alignment horizontal="center" vertical="center" wrapText="1"/>
    </xf>
    <xf numFmtId="2" fontId="0" fillId="2" borderId="2" xfId="0" applyNumberFormat="1" applyFill="1" applyBorder="1"/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65F5F-88E3-4F3B-8850-96881B539806}">
  <sheetPr>
    <pageSetUpPr fitToPage="1"/>
  </sheetPr>
  <dimension ref="A1:Q65"/>
  <sheetViews>
    <sheetView tabSelected="1" topLeftCell="A3" workbookViewId="0">
      <selection activeCell="Q21" sqref="Q21"/>
    </sheetView>
  </sheetViews>
  <sheetFormatPr defaultRowHeight="14.4" x14ac:dyDescent="0.3"/>
  <cols>
    <col min="1" max="1" width="10.44140625" style="15" bestFit="1" customWidth="1"/>
    <col min="2" max="2" width="4.88671875" customWidth="1"/>
    <col min="3" max="3" width="32.21875" customWidth="1"/>
    <col min="4" max="4" width="15.21875" customWidth="1"/>
    <col min="5" max="5" width="8.77734375" style="2"/>
    <col min="17" max="17" width="8.77734375" style="2"/>
  </cols>
  <sheetData>
    <row r="1" spans="1:17" ht="43.05" customHeight="1" x14ac:dyDescent="0.3">
      <c r="A1" s="19" t="s">
        <v>28</v>
      </c>
      <c r="B1" s="20"/>
      <c r="C1" s="20"/>
      <c r="D1" s="20"/>
      <c r="E1" s="29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7" ht="82.2" x14ac:dyDescent="0.3">
      <c r="A2" s="22"/>
      <c r="B2" s="23" t="s">
        <v>23</v>
      </c>
      <c r="C2" s="24" t="s">
        <v>0</v>
      </c>
      <c r="D2" s="24" t="s">
        <v>1</v>
      </c>
      <c r="E2" s="45" t="s">
        <v>2</v>
      </c>
      <c r="F2" s="24" t="s">
        <v>3</v>
      </c>
      <c r="G2" s="24" t="s">
        <v>22</v>
      </c>
      <c r="H2" s="24" t="s">
        <v>4</v>
      </c>
      <c r="I2" s="24" t="s">
        <v>5</v>
      </c>
      <c r="J2" s="24" t="s">
        <v>6</v>
      </c>
      <c r="K2" s="24" t="s">
        <v>7</v>
      </c>
      <c r="L2" s="24" t="s">
        <v>8</v>
      </c>
      <c r="M2" s="24" t="s">
        <v>9</v>
      </c>
      <c r="N2" s="24" t="s">
        <v>10</v>
      </c>
      <c r="O2" s="24" t="s">
        <v>11</v>
      </c>
      <c r="P2" s="25"/>
    </row>
    <row r="3" spans="1:17" x14ac:dyDescent="0.3">
      <c r="A3" s="22"/>
      <c r="B3" s="23"/>
      <c r="C3" s="24"/>
      <c r="D3" s="24"/>
      <c r="E3" s="45"/>
      <c r="F3" s="24"/>
      <c r="G3" s="24"/>
      <c r="H3" s="24"/>
      <c r="I3" s="24"/>
      <c r="J3" s="24"/>
      <c r="K3" s="24"/>
      <c r="L3" s="24"/>
      <c r="M3" s="24"/>
      <c r="N3" s="24"/>
      <c r="O3" s="24"/>
      <c r="P3" s="25"/>
    </row>
    <row r="4" spans="1:17" ht="15" x14ac:dyDescent="0.3">
      <c r="A4" s="46">
        <v>45769</v>
      </c>
      <c r="B4" s="23"/>
      <c r="C4" s="28" t="s">
        <v>35</v>
      </c>
      <c r="D4" s="24" t="s">
        <v>36</v>
      </c>
      <c r="E4" s="29">
        <v>4.25</v>
      </c>
      <c r="F4" s="24"/>
      <c r="G4" s="24"/>
      <c r="H4" s="24"/>
      <c r="I4" s="29">
        <v>4.25</v>
      </c>
      <c r="J4" s="24"/>
      <c r="K4" s="24"/>
      <c r="L4" s="24"/>
      <c r="M4" s="24"/>
      <c r="N4" s="24"/>
      <c r="O4" s="24"/>
      <c r="P4" s="25"/>
      <c r="Q4" s="2">
        <f>SUM(F4:P4)</f>
        <v>4.25</v>
      </c>
    </row>
    <row r="5" spans="1:17" x14ac:dyDescent="0.3">
      <c r="A5" s="26">
        <v>45806</v>
      </c>
      <c r="B5" s="27" t="s">
        <v>46</v>
      </c>
      <c r="C5" s="28" t="s">
        <v>24</v>
      </c>
      <c r="D5" s="21" t="s">
        <v>12</v>
      </c>
      <c r="E5" s="29">
        <v>178.88</v>
      </c>
      <c r="F5" s="29"/>
      <c r="G5" s="29"/>
      <c r="H5" s="29"/>
      <c r="I5" s="29"/>
      <c r="J5" s="29">
        <v>178.88</v>
      </c>
      <c r="K5" s="29"/>
      <c r="L5" s="29"/>
      <c r="M5" s="29"/>
      <c r="N5" s="29" t="s">
        <v>12</v>
      </c>
      <c r="O5" s="29"/>
      <c r="P5" s="21" t="s">
        <v>26</v>
      </c>
      <c r="Q5" s="2">
        <f t="shared" ref="Q5:Q39" si="0">SUM(F5:P5)</f>
        <v>178.88</v>
      </c>
    </row>
    <row r="6" spans="1:17" x14ac:dyDescent="0.3">
      <c r="A6" s="26">
        <v>45806</v>
      </c>
      <c r="B6" s="27"/>
      <c r="C6" s="21" t="s">
        <v>27</v>
      </c>
      <c r="D6" s="21" t="s">
        <v>12</v>
      </c>
      <c r="E6" s="29">
        <v>75</v>
      </c>
      <c r="F6" s="29"/>
      <c r="G6" s="29"/>
      <c r="H6" s="29"/>
      <c r="I6" s="29" t="s">
        <v>12</v>
      </c>
      <c r="J6" s="29"/>
      <c r="K6" s="29"/>
      <c r="L6" s="29"/>
      <c r="M6" s="29"/>
      <c r="N6" s="29">
        <v>75</v>
      </c>
      <c r="O6" s="29"/>
      <c r="P6" s="21" t="s">
        <v>25</v>
      </c>
      <c r="Q6" s="2">
        <f t="shared" si="0"/>
        <v>75</v>
      </c>
    </row>
    <row r="7" spans="1:17" x14ac:dyDescent="0.3">
      <c r="A7" s="26">
        <v>45806</v>
      </c>
      <c r="B7" s="32" t="s">
        <v>46</v>
      </c>
      <c r="C7" s="21" t="s">
        <v>22</v>
      </c>
      <c r="D7" s="33" t="s">
        <v>12</v>
      </c>
      <c r="E7" s="47">
        <v>214</v>
      </c>
      <c r="F7" s="34"/>
      <c r="G7" s="34">
        <v>214</v>
      </c>
      <c r="H7" s="29"/>
      <c r="I7" s="29"/>
      <c r="J7" s="29"/>
      <c r="K7" s="29"/>
      <c r="L7" s="29"/>
      <c r="M7" s="21"/>
      <c r="N7" s="21"/>
      <c r="O7" s="21"/>
      <c r="P7" s="48" t="s">
        <v>12</v>
      </c>
      <c r="Q7" s="2">
        <f t="shared" si="0"/>
        <v>214</v>
      </c>
    </row>
    <row r="8" spans="1:17" x14ac:dyDescent="0.3">
      <c r="A8" s="26">
        <v>45806</v>
      </c>
      <c r="B8" s="30" t="s">
        <v>46</v>
      </c>
      <c r="C8" s="31" t="s">
        <v>29</v>
      </c>
      <c r="D8" s="36"/>
      <c r="E8" s="29">
        <v>150</v>
      </c>
      <c r="F8" s="29"/>
      <c r="G8" s="29"/>
      <c r="H8" s="29"/>
      <c r="I8" s="29"/>
      <c r="J8" s="34"/>
      <c r="K8" s="29">
        <v>150</v>
      </c>
      <c r="L8" s="29"/>
      <c r="M8" s="29"/>
      <c r="N8" s="29"/>
      <c r="O8" s="29"/>
      <c r="P8" s="29" t="s">
        <v>34</v>
      </c>
      <c r="Q8" s="2">
        <f t="shared" si="0"/>
        <v>150</v>
      </c>
    </row>
    <row r="9" spans="1:17" x14ac:dyDescent="0.3">
      <c r="A9" s="26">
        <v>45806</v>
      </c>
      <c r="B9" s="30" t="s">
        <v>46</v>
      </c>
      <c r="C9" s="31" t="s">
        <v>30</v>
      </c>
      <c r="D9" s="37"/>
      <c r="E9" s="29">
        <v>50</v>
      </c>
      <c r="F9" s="29"/>
      <c r="G9" s="29"/>
      <c r="H9" s="29"/>
      <c r="I9" s="29"/>
      <c r="J9" s="29"/>
      <c r="K9" s="29">
        <v>50</v>
      </c>
      <c r="L9" s="29"/>
      <c r="M9" s="29"/>
      <c r="N9" s="29"/>
      <c r="O9" s="29"/>
      <c r="P9" s="29" t="s">
        <v>34</v>
      </c>
      <c r="Q9" s="2">
        <f t="shared" si="0"/>
        <v>50</v>
      </c>
    </row>
    <row r="10" spans="1:17" x14ac:dyDescent="0.3">
      <c r="A10" s="26">
        <v>45806</v>
      </c>
      <c r="B10" s="30" t="s">
        <v>46</v>
      </c>
      <c r="C10" s="31" t="s">
        <v>31</v>
      </c>
      <c r="D10" s="36"/>
      <c r="E10" s="29">
        <v>100</v>
      </c>
      <c r="F10" s="29"/>
      <c r="G10" s="29"/>
      <c r="H10" s="29"/>
      <c r="I10" s="29"/>
      <c r="J10" s="29"/>
      <c r="K10" s="29">
        <v>100</v>
      </c>
      <c r="L10" s="29"/>
      <c r="M10" s="29"/>
      <c r="N10" s="29"/>
      <c r="O10" s="29"/>
      <c r="P10" s="29" t="s">
        <v>34</v>
      </c>
      <c r="Q10" s="2">
        <f t="shared" si="0"/>
        <v>100</v>
      </c>
    </row>
    <row r="11" spans="1:17" x14ac:dyDescent="0.3">
      <c r="A11" s="26">
        <v>45806</v>
      </c>
      <c r="B11" s="30" t="s">
        <v>46</v>
      </c>
      <c r="C11" s="31" t="s">
        <v>32</v>
      </c>
      <c r="D11" s="31"/>
      <c r="E11" s="29">
        <v>100</v>
      </c>
      <c r="F11" s="34"/>
      <c r="G11" s="34"/>
      <c r="H11" s="34"/>
      <c r="I11" s="34"/>
      <c r="J11" s="34"/>
      <c r="K11" s="29">
        <v>100</v>
      </c>
      <c r="L11" s="34"/>
      <c r="M11" s="34"/>
      <c r="N11" s="34"/>
      <c r="O11" s="34"/>
      <c r="P11" s="29" t="s">
        <v>34</v>
      </c>
      <c r="Q11" s="2">
        <f t="shared" si="0"/>
        <v>100</v>
      </c>
    </row>
    <row r="12" spans="1:17" x14ac:dyDescent="0.3">
      <c r="A12" s="26">
        <v>45806</v>
      </c>
      <c r="B12" s="30" t="s">
        <v>46</v>
      </c>
      <c r="C12" s="31" t="s">
        <v>33</v>
      </c>
      <c r="D12" s="31"/>
      <c r="E12" s="29">
        <v>50</v>
      </c>
      <c r="F12" s="34"/>
      <c r="G12" s="34"/>
      <c r="H12" s="34"/>
      <c r="I12" s="34"/>
      <c r="J12" s="34"/>
      <c r="K12" s="29">
        <v>50</v>
      </c>
      <c r="L12" s="34"/>
      <c r="M12" s="34"/>
      <c r="N12" s="34"/>
      <c r="O12" s="34"/>
      <c r="P12" s="29" t="s">
        <v>34</v>
      </c>
      <c r="Q12" s="2">
        <f t="shared" si="0"/>
        <v>50</v>
      </c>
    </row>
    <row r="13" spans="1:17" x14ac:dyDescent="0.3">
      <c r="A13" s="26">
        <v>45817</v>
      </c>
      <c r="B13" s="30" t="s">
        <v>46</v>
      </c>
      <c r="C13" s="31" t="s">
        <v>19</v>
      </c>
      <c r="D13" s="31"/>
      <c r="E13" s="29">
        <v>252.37</v>
      </c>
      <c r="F13" s="34"/>
      <c r="G13" s="34"/>
      <c r="H13" s="34"/>
      <c r="I13" s="34"/>
      <c r="J13" s="34"/>
      <c r="K13" s="29"/>
      <c r="L13" s="34"/>
      <c r="M13" s="34">
        <v>252.37</v>
      </c>
      <c r="N13" s="34"/>
      <c r="O13" s="34"/>
      <c r="P13" s="29"/>
      <c r="Q13" s="2">
        <f t="shared" si="0"/>
        <v>252.37</v>
      </c>
    </row>
    <row r="14" spans="1:17" x14ac:dyDescent="0.3">
      <c r="A14" s="26">
        <v>45796</v>
      </c>
      <c r="B14" s="30"/>
      <c r="C14" s="31" t="s">
        <v>35</v>
      </c>
      <c r="D14" s="31" t="s">
        <v>36</v>
      </c>
      <c r="E14" s="29">
        <v>4.25</v>
      </c>
      <c r="F14" s="34"/>
      <c r="G14" s="34"/>
      <c r="H14" s="34"/>
      <c r="I14" s="34">
        <v>4.25</v>
      </c>
      <c r="J14" s="34"/>
      <c r="K14" s="29"/>
      <c r="L14" s="34"/>
      <c r="M14" s="34"/>
      <c r="N14" s="34"/>
      <c r="O14" s="34"/>
      <c r="P14" s="29"/>
      <c r="Q14" s="2">
        <f t="shared" si="0"/>
        <v>4.25</v>
      </c>
    </row>
    <row r="15" spans="1:17" x14ac:dyDescent="0.3">
      <c r="A15" s="26">
        <v>45825</v>
      </c>
      <c r="B15" s="30"/>
      <c r="C15" s="31" t="s">
        <v>35</v>
      </c>
      <c r="D15" s="31" t="s">
        <v>36</v>
      </c>
      <c r="E15" s="29">
        <v>4.25</v>
      </c>
      <c r="F15" s="34"/>
      <c r="G15" s="34"/>
      <c r="H15" s="34"/>
      <c r="I15" s="34">
        <v>4.25</v>
      </c>
      <c r="J15" s="34"/>
      <c r="K15" s="29"/>
      <c r="L15" s="34"/>
      <c r="M15" s="34"/>
      <c r="N15" s="34"/>
      <c r="O15" s="34"/>
      <c r="P15" s="29"/>
      <c r="Q15" s="2">
        <f t="shared" si="0"/>
        <v>4.25</v>
      </c>
    </row>
    <row r="16" spans="1:17" x14ac:dyDescent="0.3">
      <c r="A16" s="26">
        <v>45859</v>
      </c>
      <c r="B16" s="30"/>
      <c r="C16" s="31" t="s">
        <v>35</v>
      </c>
      <c r="D16" s="31" t="s">
        <v>36</v>
      </c>
      <c r="E16" s="29">
        <v>4.25</v>
      </c>
      <c r="F16" s="34"/>
      <c r="G16" s="34"/>
      <c r="H16" s="34"/>
      <c r="I16" s="34">
        <v>4.25</v>
      </c>
      <c r="J16" s="34"/>
      <c r="K16" s="29"/>
      <c r="L16" s="34"/>
      <c r="M16" s="34"/>
      <c r="N16" s="34"/>
      <c r="O16" s="34"/>
      <c r="P16" s="29"/>
      <c r="Q16" s="2">
        <f t="shared" si="0"/>
        <v>4.25</v>
      </c>
    </row>
    <row r="17" spans="1:17" x14ac:dyDescent="0.3">
      <c r="A17" s="26">
        <v>45888</v>
      </c>
      <c r="B17" s="30"/>
      <c r="C17" s="31" t="s">
        <v>35</v>
      </c>
      <c r="D17" s="31"/>
      <c r="E17" s="29">
        <v>4.25</v>
      </c>
      <c r="F17" s="34"/>
      <c r="G17" s="34"/>
      <c r="H17" s="34"/>
      <c r="I17" s="34">
        <v>4.25</v>
      </c>
      <c r="J17" s="34"/>
      <c r="K17" s="29"/>
      <c r="L17" s="34"/>
      <c r="M17" s="34"/>
      <c r="N17" s="34"/>
      <c r="O17" s="34"/>
      <c r="P17" s="29"/>
      <c r="Q17" s="2">
        <f t="shared" si="0"/>
        <v>4.25</v>
      </c>
    </row>
    <row r="18" spans="1:17" x14ac:dyDescent="0.3">
      <c r="A18" s="26">
        <v>45919</v>
      </c>
      <c r="B18" s="30"/>
      <c r="C18" s="31" t="s">
        <v>35</v>
      </c>
      <c r="D18" s="31"/>
      <c r="E18" s="29">
        <v>4.75</v>
      </c>
      <c r="F18" s="34"/>
      <c r="G18" s="34"/>
      <c r="H18" s="34"/>
      <c r="I18" s="34">
        <v>4.75</v>
      </c>
      <c r="J18" s="34"/>
      <c r="K18" s="29"/>
      <c r="L18" s="34"/>
      <c r="M18" s="34"/>
      <c r="N18" s="34"/>
      <c r="O18" s="34"/>
      <c r="P18" s="29"/>
      <c r="Q18" s="2">
        <f t="shared" si="0"/>
        <v>4.75</v>
      </c>
    </row>
    <row r="19" spans="1:17" x14ac:dyDescent="0.3">
      <c r="A19" s="35" t="s">
        <v>49</v>
      </c>
      <c r="B19" s="30" t="s">
        <v>46</v>
      </c>
      <c r="C19" s="31" t="s">
        <v>39</v>
      </c>
      <c r="D19" s="31"/>
      <c r="E19" s="29">
        <v>52</v>
      </c>
      <c r="F19" s="34"/>
      <c r="G19" s="34"/>
      <c r="H19" s="34"/>
      <c r="I19" s="34"/>
      <c r="J19" s="34">
        <v>52</v>
      </c>
      <c r="K19" s="34"/>
      <c r="L19" s="34"/>
      <c r="M19" s="34"/>
      <c r="N19" s="34"/>
      <c r="O19" s="34"/>
      <c r="P19" s="29" t="s">
        <v>40</v>
      </c>
      <c r="Q19" s="2">
        <f t="shared" si="0"/>
        <v>52</v>
      </c>
    </row>
    <row r="20" spans="1:17" x14ac:dyDescent="0.3">
      <c r="A20" s="35" t="s">
        <v>49</v>
      </c>
      <c r="B20" s="30" t="s">
        <v>46</v>
      </c>
      <c r="C20" s="31" t="s">
        <v>43</v>
      </c>
      <c r="D20" s="31"/>
      <c r="E20" s="29">
        <v>172.8</v>
      </c>
      <c r="F20" s="34">
        <v>28.8</v>
      </c>
      <c r="G20" s="34"/>
      <c r="H20" s="34"/>
      <c r="I20" s="34">
        <v>144</v>
      </c>
      <c r="J20" s="34"/>
      <c r="K20" s="34"/>
      <c r="L20" s="34"/>
      <c r="M20" s="34"/>
      <c r="N20" s="34"/>
      <c r="O20" s="34"/>
      <c r="P20" s="29" t="s">
        <v>42</v>
      </c>
      <c r="Q20" s="2">
        <f t="shared" si="0"/>
        <v>172.8</v>
      </c>
    </row>
    <row r="21" spans="1:17" x14ac:dyDescent="0.3">
      <c r="A21" s="35" t="s">
        <v>49</v>
      </c>
      <c r="B21" s="30" t="s">
        <v>46</v>
      </c>
      <c r="C21" s="31" t="s">
        <v>44</v>
      </c>
      <c r="D21" s="31"/>
      <c r="E21" s="29">
        <v>626.52</v>
      </c>
      <c r="F21" s="34"/>
      <c r="G21" s="34"/>
      <c r="H21" s="34">
        <v>626.52</v>
      </c>
      <c r="I21" s="34"/>
      <c r="J21" s="34"/>
      <c r="K21" s="34"/>
      <c r="L21" s="34"/>
      <c r="M21" s="34"/>
      <c r="N21" s="34"/>
      <c r="O21" s="34"/>
      <c r="P21" s="29" t="s">
        <v>4</v>
      </c>
      <c r="Q21" s="2">
        <f t="shared" si="0"/>
        <v>626.52</v>
      </c>
    </row>
    <row r="22" spans="1:17" x14ac:dyDescent="0.3">
      <c r="A22" s="35" t="s">
        <v>49</v>
      </c>
      <c r="B22" s="30" t="s">
        <v>46</v>
      </c>
      <c r="C22" s="31" t="s">
        <v>45</v>
      </c>
      <c r="D22" s="31"/>
      <c r="E22" s="29">
        <v>156.6</v>
      </c>
      <c r="F22" s="34"/>
      <c r="G22" s="34"/>
      <c r="H22" s="34">
        <v>156.6</v>
      </c>
      <c r="I22" s="34"/>
      <c r="J22" s="34"/>
      <c r="K22" s="34"/>
      <c r="L22" s="34"/>
      <c r="M22" s="34"/>
      <c r="N22" s="34"/>
      <c r="O22" s="34"/>
      <c r="P22" s="29" t="s">
        <v>4</v>
      </c>
      <c r="Q22" s="2">
        <f t="shared" si="0"/>
        <v>156.6</v>
      </c>
    </row>
    <row r="23" spans="1:17" x14ac:dyDescent="0.3">
      <c r="A23" s="35">
        <v>45950</v>
      </c>
      <c r="B23" s="30"/>
      <c r="C23" s="31" t="s">
        <v>35</v>
      </c>
      <c r="D23" s="31"/>
      <c r="E23" s="29">
        <v>4.25</v>
      </c>
      <c r="F23" s="34"/>
      <c r="G23" s="34"/>
      <c r="H23" s="34"/>
      <c r="I23" s="34">
        <v>4.25</v>
      </c>
      <c r="J23" s="34"/>
      <c r="K23" s="34"/>
      <c r="L23" s="34"/>
      <c r="M23" s="34"/>
      <c r="N23" s="34"/>
      <c r="O23" s="34"/>
      <c r="P23" s="31"/>
      <c r="Q23" s="2">
        <f t="shared" si="0"/>
        <v>4.25</v>
      </c>
    </row>
    <row r="24" spans="1:17" x14ac:dyDescent="0.3">
      <c r="A24" s="35" t="s">
        <v>52</v>
      </c>
      <c r="B24" s="30"/>
      <c r="C24" s="31" t="s">
        <v>35</v>
      </c>
      <c r="D24" s="31"/>
      <c r="E24" s="29">
        <v>4.25</v>
      </c>
      <c r="F24" s="34"/>
      <c r="G24" s="34"/>
      <c r="H24" s="34"/>
      <c r="I24" s="34">
        <v>4.25</v>
      </c>
      <c r="J24" s="34"/>
      <c r="K24" s="34"/>
      <c r="L24" s="34"/>
      <c r="M24" s="34"/>
      <c r="N24" s="34"/>
      <c r="O24" s="34"/>
      <c r="P24" s="31"/>
      <c r="Q24" s="2">
        <f t="shared" si="0"/>
        <v>4.25</v>
      </c>
    </row>
    <row r="25" spans="1:17" x14ac:dyDescent="0.3">
      <c r="A25" s="35" t="s">
        <v>53</v>
      </c>
      <c r="B25" s="30" t="s">
        <v>46</v>
      </c>
      <c r="C25" s="31" t="s">
        <v>44</v>
      </c>
      <c r="D25" s="31"/>
      <c r="E25" s="29">
        <v>370</v>
      </c>
      <c r="F25" s="34"/>
      <c r="G25" s="34"/>
      <c r="H25" s="34"/>
      <c r="I25" s="34"/>
      <c r="J25" s="34"/>
      <c r="K25" s="34">
        <v>370</v>
      </c>
      <c r="L25" s="34"/>
      <c r="M25" s="34"/>
      <c r="N25" s="34"/>
      <c r="O25" s="34"/>
      <c r="P25" s="31" t="s">
        <v>50</v>
      </c>
      <c r="Q25" s="2">
        <f t="shared" si="0"/>
        <v>370</v>
      </c>
    </row>
    <row r="26" spans="1:17" x14ac:dyDescent="0.3">
      <c r="A26" s="35" t="s">
        <v>54</v>
      </c>
      <c r="B26" s="30" t="s">
        <v>46</v>
      </c>
      <c r="C26" s="31" t="s">
        <v>30</v>
      </c>
      <c r="D26" s="31"/>
      <c r="E26" s="29">
        <v>50</v>
      </c>
      <c r="F26" s="34"/>
      <c r="G26" s="34"/>
      <c r="H26" s="34"/>
      <c r="I26" s="34"/>
      <c r="J26" s="34"/>
      <c r="K26" s="29">
        <v>50</v>
      </c>
      <c r="L26" s="34"/>
      <c r="M26" s="34"/>
      <c r="N26" s="34"/>
      <c r="O26" s="34"/>
      <c r="P26" s="31"/>
      <c r="Q26" s="2">
        <f t="shared" si="0"/>
        <v>50</v>
      </c>
    </row>
    <row r="27" spans="1:17" x14ac:dyDescent="0.3">
      <c r="A27" s="35" t="s">
        <v>54</v>
      </c>
      <c r="B27" s="30" t="s">
        <v>46</v>
      </c>
      <c r="C27" s="31" t="s">
        <v>32</v>
      </c>
      <c r="D27" s="31"/>
      <c r="E27" s="29">
        <v>100</v>
      </c>
      <c r="F27" s="34"/>
      <c r="G27" s="34"/>
      <c r="H27" s="34"/>
      <c r="I27" s="34"/>
      <c r="J27" s="34"/>
      <c r="K27" s="29">
        <v>100</v>
      </c>
      <c r="L27" s="34"/>
      <c r="M27" s="34"/>
      <c r="N27" s="34"/>
      <c r="O27" s="34"/>
      <c r="P27" s="31"/>
      <c r="Q27" s="2">
        <f t="shared" si="0"/>
        <v>100</v>
      </c>
    </row>
    <row r="28" spans="1:17" x14ac:dyDescent="0.3">
      <c r="A28" s="35" t="s">
        <v>54</v>
      </c>
      <c r="B28" s="30" t="s">
        <v>46</v>
      </c>
      <c r="C28" s="31" t="s">
        <v>29</v>
      </c>
      <c r="D28" s="31"/>
      <c r="E28" s="29">
        <v>150</v>
      </c>
      <c r="F28" s="34"/>
      <c r="G28" s="34"/>
      <c r="H28" s="34"/>
      <c r="I28" s="34"/>
      <c r="J28" s="34"/>
      <c r="K28" s="29">
        <v>150</v>
      </c>
      <c r="L28" s="34"/>
      <c r="M28" s="34" t="s">
        <v>12</v>
      </c>
      <c r="N28" s="34"/>
      <c r="O28" s="34"/>
      <c r="P28" s="31"/>
      <c r="Q28" s="2">
        <f t="shared" si="0"/>
        <v>150</v>
      </c>
    </row>
    <row r="29" spans="1:17" x14ac:dyDescent="0.3">
      <c r="A29" s="35" t="s">
        <v>54</v>
      </c>
      <c r="B29" s="30" t="s">
        <v>46</v>
      </c>
      <c r="C29" s="31" t="s">
        <v>19</v>
      </c>
      <c r="D29" s="31"/>
      <c r="E29" s="29">
        <v>252.36</v>
      </c>
      <c r="F29" s="34"/>
      <c r="G29" s="34"/>
      <c r="H29" s="34"/>
      <c r="I29" s="34"/>
      <c r="J29" s="34"/>
      <c r="K29" s="34"/>
      <c r="L29" s="34"/>
      <c r="M29" s="34">
        <v>252.36</v>
      </c>
      <c r="N29" s="34"/>
      <c r="O29" s="34"/>
      <c r="P29" s="31"/>
      <c r="Q29" s="2">
        <f t="shared" si="0"/>
        <v>252.36</v>
      </c>
    </row>
    <row r="30" spans="1:17" x14ac:dyDescent="0.3">
      <c r="A30" s="35" t="s">
        <v>55</v>
      </c>
      <c r="B30" s="30"/>
      <c r="C30" s="31" t="s">
        <v>35</v>
      </c>
      <c r="D30" s="31"/>
      <c r="E30" s="29">
        <v>4.25</v>
      </c>
      <c r="F30" s="34"/>
      <c r="G30" s="34"/>
      <c r="H30" s="34"/>
      <c r="I30" s="34">
        <v>4.25</v>
      </c>
      <c r="J30" s="34"/>
      <c r="K30" s="34"/>
      <c r="L30" s="34"/>
      <c r="M30" s="34"/>
      <c r="N30" s="34"/>
      <c r="O30" s="34"/>
      <c r="P30" s="31"/>
      <c r="Q30" s="2">
        <f t="shared" si="0"/>
        <v>4.25</v>
      </c>
    </row>
    <row r="31" spans="1:17" x14ac:dyDescent="0.3">
      <c r="A31" s="35" t="s">
        <v>56</v>
      </c>
      <c r="B31" s="30"/>
      <c r="C31" s="31" t="s">
        <v>35</v>
      </c>
      <c r="D31" s="31" t="s">
        <v>12</v>
      </c>
      <c r="E31" s="29">
        <v>4.25</v>
      </c>
      <c r="F31" s="34"/>
      <c r="G31" s="34"/>
      <c r="H31" s="34"/>
      <c r="I31" s="34">
        <v>4.25</v>
      </c>
      <c r="J31" s="34"/>
      <c r="K31" s="34"/>
      <c r="L31" s="34"/>
      <c r="M31" s="34"/>
      <c r="N31" s="34"/>
      <c r="O31" s="34"/>
      <c r="P31" s="31"/>
      <c r="Q31" s="2">
        <f t="shared" si="0"/>
        <v>4.25</v>
      </c>
    </row>
    <row r="32" spans="1:17" x14ac:dyDescent="0.3">
      <c r="A32" s="35" t="s">
        <v>57</v>
      </c>
      <c r="B32" s="30" t="s">
        <v>46</v>
      </c>
      <c r="C32" s="31" t="s">
        <v>31</v>
      </c>
      <c r="D32" s="31"/>
      <c r="E32" s="29">
        <v>100</v>
      </c>
      <c r="F32" s="34"/>
      <c r="G32" s="34"/>
      <c r="H32" s="34"/>
      <c r="I32" s="34"/>
      <c r="J32" s="34"/>
      <c r="K32" s="34">
        <v>100</v>
      </c>
      <c r="L32" s="34"/>
      <c r="M32" s="34"/>
      <c r="N32" s="34"/>
      <c r="O32" s="34"/>
      <c r="P32" s="31"/>
      <c r="Q32" s="2">
        <f t="shared" si="0"/>
        <v>100</v>
      </c>
    </row>
    <row r="33" spans="1:17" x14ac:dyDescent="0.3">
      <c r="A33" s="35" t="s">
        <v>57</v>
      </c>
      <c r="B33" s="30" t="s">
        <v>46</v>
      </c>
      <c r="C33" s="31" t="s">
        <v>33</v>
      </c>
      <c r="D33" s="31"/>
      <c r="E33" s="29">
        <v>50</v>
      </c>
      <c r="F33" s="34"/>
      <c r="G33" s="34"/>
      <c r="H33" s="34"/>
      <c r="I33" s="34"/>
      <c r="J33" s="34"/>
      <c r="K33" s="34">
        <v>50</v>
      </c>
      <c r="L33" s="34"/>
      <c r="M33" s="34"/>
      <c r="N33" s="34"/>
      <c r="O33" s="34"/>
      <c r="P33" s="31"/>
      <c r="Q33" s="2">
        <f t="shared" si="0"/>
        <v>50</v>
      </c>
    </row>
    <row r="34" spans="1:17" x14ac:dyDescent="0.3">
      <c r="A34" s="35" t="s">
        <v>58</v>
      </c>
      <c r="B34" s="30" t="s">
        <v>46</v>
      </c>
      <c r="C34" s="31" t="s">
        <v>44</v>
      </c>
      <c r="D34" s="31"/>
      <c r="E34" s="29">
        <v>626.52</v>
      </c>
      <c r="F34" s="34"/>
      <c r="G34" s="34"/>
      <c r="H34" s="34">
        <v>626.52</v>
      </c>
      <c r="I34" s="34"/>
      <c r="J34" s="34"/>
      <c r="K34" s="34"/>
      <c r="L34" s="34"/>
      <c r="M34" s="34"/>
      <c r="N34" s="34"/>
      <c r="O34" s="34"/>
      <c r="P34" s="31" t="s">
        <v>4</v>
      </c>
      <c r="Q34" s="2">
        <f t="shared" si="0"/>
        <v>626.52</v>
      </c>
    </row>
    <row r="35" spans="1:17" x14ac:dyDescent="0.3">
      <c r="A35" s="35" t="s">
        <v>58</v>
      </c>
      <c r="B35" s="30" t="s">
        <v>46</v>
      </c>
      <c r="C35" s="31" t="s">
        <v>45</v>
      </c>
      <c r="D35" s="31"/>
      <c r="E35" s="29">
        <v>156.6</v>
      </c>
      <c r="F35" s="34"/>
      <c r="G35" s="34"/>
      <c r="H35" s="34">
        <v>156.6</v>
      </c>
      <c r="I35" s="34"/>
      <c r="J35" s="34"/>
      <c r="K35" s="34"/>
      <c r="L35" s="34"/>
      <c r="M35" s="34"/>
      <c r="N35" s="34"/>
      <c r="O35" s="34"/>
      <c r="P35" s="31"/>
      <c r="Q35" s="2">
        <f t="shared" si="0"/>
        <v>156.6</v>
      </c>
    </row>
    <row r="36" spans="1:17" x14ac:dyDescent="0.3">
      <c r="A36" s="35" t="s">
        <v>59</v>
      </c>
      <c r="B36" s="30"/>
      <c r="C36" s="31" t="s">
        <v>35</v>
      </c>
      <c r="D36" s="31"/>
      <c r="E36" s="29">
        <v>4.25</v>
      </c>
      <c r="F36" s="34"/>
      <c r="G36" s="34"/>
      <c r="H36" s="34"/>
      <c r="I36" s="34">
        <v>4.25</v>
      </c>
      <c r="J36" s="34"/>
      <c r="K36" s="34"/>
      <c r="L36" s="34"/>
      <c r="M36" s="34"/>
      <c r="N36" s="34"/>
      <c r="O36" s="34"/>
      <c r="P36" s="31"/>
      <c r="Q36" s="2">
        <f t="shared" si="0"/>
        <v>4.25</v>
      </c>
    </row>
    <row r="37" spans="1:17" x14ac:dyDescent="0.3">
      <c r="A37" s="35" t="s">
        <v>61</v>
      </c>
      <c r="B37" s="30" t="s">
        <v>46</v>
      </c>
      <c r="C37" s="31" t="s">
        <v>62</v>
      </c>
      <c r="D37" s="31"/>
      <c r="E37" s="29">
        <v>33</v>
      </c>
      <c r="F37" s="34"/>
      <c r="G37" s="34"/>
      <c r="H37" s="34"/>
      <c r="I37" s="34"/>
      <c r="J37" s="34"/>
      <c r="K37" s="34"/>
      <c r="L37" s="34"/>
      <c r="M37" s="34"/>
      <c r="N37" s="34"/>
      <c r="O37" s="34">
        <v>33</v>
      </c>
      <c r="P37" s="31"/>
      <c r="Q37" s="2">
        <f t="shared" si="0"/>
        <v>33</v>
      </c>
    </row>
    <row r="38" spans="1:17" x14ac:dyDescent="0.3">
      <c r="A38" s="35" t="s">
        <v>63</v>
      </c>
      <c r="B38" s="30"/>
      <c r="C38" s="31" t="s">
        <v>35</v>
      </c>
      <c r="D38" s="31"/>
      <c r="E38" s="29">
        <v>4.25</v>
      </c>
      <c r="F38" s="34"/>
      <c r="G38" s="34"/>
      <c r="H38" s="34"/>
      <c r="I38" s="34">
        <v>4.25</v>
      </c>
      <c r="J38" s="34"/>
      <c r="K38" s="34"/>
      <c r="L38" s="34"/>
      <c r="M38" s="34"/>
      <c r="N38" s="34"/>
      <c r="O38" s="34"/>
      <c r="P38" s="31"/>
      <c r="Q38" s="2">
        <f t="shared" si="0"/>
        <v>4.25</v>
      </c>
    </row>
    <row r="39" spans="1:17" x14ac:dyDescent="0.3">
      <c r="A39" s="35"/>
      <c r="B39" s="30"/>
      <c r="C39" s="31"/>
      <c r="D39" s="31"/>
      <c r="E39" s="29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1"/>
      <c r="Q39" s="2">
        <f t="shared" si="0"/>
        <v>0</v>
      </c>
    </row>
    <row r="40" spans="1:17" x14ac:dyDescent="0.3">
      <c r="A40" s="26"/>
      <c r="B40" s="27"/>
      <c r="C40" s="21"/>
      <c r="D40" s="21"/>
      <c r="E40" s="38">
        <f>SUM(E4:E39)</f>
        <v>4118.1499999999996</v>
      </c>
      <c r="F40" s="38">
        <f t="shared" ref="F40:O40" si="1">SUM(F4:F39)</f>
        <v>28.8</v>
      </c>
      <c r="G40" s="38">
        <f t="shared" si="1"/>
        <v>214</v>
      </c>
      <c r="H40" s="38">
        <f t="shared" si="1"/>
        <v>1566.2399999999998</v>
      </c>
      <c r="I40" s="38">
        <f t="shared" si="1"/>
        <v>195.5</v>
      </c>
      <c r="J40" s="38">
        <f t="shared" si="1"/>
        <v>230.88</v>
      </c>
      <c r="K40" s="38">
        <f t="shared" si="1"/>
        <v>1270</v>
      </c>
      <c r="L40" s="38">
        <f t="shared" si="1"/>
        <v>0</v>
      </c>
      <c r="M40" s="38">
        <f t="shared" si="1"/>
        <v>504.73</v>
      </c>
      <c r="N40" s="38">
        <f t="shared" si="1"/>
        <v>75</v>
      </c>
      <c r="O40" s="38">
        <f t="shared" si="1"/>
        <v>33</v>
      </c>
      <c r="P40" s="29" t="s">
        <v>12</v>
      </c>
      <c r="Q40" s="2">
        <f>SUM(Q4:Q39)</f>
        <v>4118.1499999999996</v>
      </c>
    </row>
    <row r="41" spans="1:17" x14ac:dyDescent="0.3">
      <c r="B41" s="3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>
        <f>SUM(F40=Q4)</f>
        <v>0</v>
      </c>
    </row>
    <row r="42" spans="1:17" x14ac:dyDescent="0.3">
      <c r="B42" s="3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Q42" s="2">
        <f>SUM(F40:O40)</f>
        <v>4118.1499999999996</v>
      </c>
    </row>
    <row r="43" spans="1:17" x14ac:dyDescent="0.3">
      <c r="B43" s="3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 x14ac:dyDescent="0.3">
      <c r="A44" s="17"/>
      <c r="B44" s="4"/>
      <c r="C44" s="5"/>
      <c r="D44" s="5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1:17" x14ac:dyDescent="0.3"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</row>
    <row r="46" spans="1:17" x14ac:dyDescent="0.3">
      <c r="C46" s="13"/>
      <c r="D46" s="13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9" spans="1:15" x14ac:dyDescent="0.3">
      <c r="A49" s="18"/>
      <c r="B49" s="1"/>
      <c r="C49" s="1"/>
      <c r="D49" s="1"/>
      <c r="E49" s="14"/>
      <c r="F49" s="1"/>
      <c r="G49" s="1"/>
      <c r="H49" s="1"/>
      <c r="I49" s="1"/>
      <c r="J49" s="1"/>
      <c r="K49" s="1"/>
      <c r="L49" s="1"/>
      <c r="M49" s="1"/>
      <c r="N49" s="1"/>
      <c r="O49" s="1"/>
    </row>
    <row r="51" spans="1:15" x14ac:dyDescent="0.3">
      <c r="B51" s="3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">
      <c r="B52" s="3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">
      <c r="A53" s="17"/>
      <c r="B53" s="4"/>
      <c r="C53" s="5"/>
      <c r="D53" s="5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</row>
    <row r="54" spans="1:15" x14ac:dyDescent="0.3">
      <c r="B54" s="3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</row>
    <row r="55" spans="1:15" x14ac:dyDescent="0.3">
      <c r="B55" s="3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15" x14ac:dyDescent="0.3">
      <c r="B56" s="3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">
      <c r="A57" s="17"/>
      <c r="B57" s="4"/>
      <c r="C57" s="5"/>
      <c r="D57" s="5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</row>
    <row r="58" spans="1:15" x14ac:dyDescent="0.3">
      <c r="B58" s="3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</row>
    <row r="59" spans="1:15" x14ac:dyDescent="0.3">
      <c r="B59" s="3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</row>
    <row r="60" spans="1:15" x14ac:dyDescent="0.3">
      <c r="A60" s="16"/>
      <c r="B60" s="6"/>
      <c r="E60" s="8"/>
      <c r="F60" s="10"/>
      <c r="G60" s="10"/>
      <c r="H60" s="10"/>
      <c r="I60" s="8"/>
      <c r="J60" s="10"/>
      <c r="K60" s="10"/>
      <c r="L60" s="10"/>
      <c r="M60" s="10"/>
      <c r="N60" s="10"/>
      <c r="O60" s="10"/>
    </row>
    <row r="61" spans="1:15" x14ac:dyDescent="0.3">
      <c r="A61" s="16"/>
      <c r="B61" s="6"/>
      <c r="C61" s="7"/>
      <c r="D61" s="7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">
      <c r="A62" s="16"/>
      <c r="B62" s="6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">
      <c r="A63" s="16"/>
      <c r="B63" s="6"/>
      <c r="C63" s="7"/>
      <c r="D63" s="7"/>
      <c r="F63" s="2"/>
      <c r="G63" s="2"/>
      <c r="H63" s="2"/>
      <c r="I63" s="2"/>
      <c r="N63" s="2"/>
      <c r="O63" s="2"/>
    </row>
    <row r="64" spans="1:15" x14ac:dyDescent="0.3">
      <c r="A64" s="16"/>
      <c r="B64" s="6"/>
      <c r="C64" s="7"/>
      <c r="D64" s="7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">
      <c r="A65" s="17"/>
      <c r="B65" s="4"/>
      <c r="C65" s="5"/>
      <c r="D65" s="5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</row>
  </sheetData>
  <pageMargins left="0.7" right="0.7" top="0.75" bottom="0.75" header="0.3" footer="0.3"/>
  <pageSetup paperSize="9" scale="82" fitToHeight="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A7A6D-2F5F-4D86-AEA0-C131110ED6A9}">
  <dimension ref="A1:K15"/>
  <sheetViews>
    <sheetView workbookViewId="0">
      <selection activeCell="J4" sqref="J4"/>
    </sheetView>
  </sheetViews>
  <sheetFormatPr defaultRowHeight="14.4" x14ac:dyDescent="0.3"/>
  <cols>
    <col min="1" max="1" width="16" style="41" customWidth="1"/>
    <col min="2" max="2" width="19.21875" customWidth="1"/>
    <col min="6" max="6" width="8.77734375" style="2"/>
  </cols>
  <sheetData>
    <row r="1" spans="1:11" ht="46.95" customHeight="1" x14ac:dyDescent="0.3">
      <c r="A1" s="39" t="s">
        <v>21</v>
      </c>
    </row>
    <row r="2" spans="1:11" ht="78" x14ac:dyDescent="0.3">
      <c r="A2" s="1" t="s">
        <v>13</v>
      </c>
      <c r="B2" s="1" t="s">
        <v>0</v>
      </c>
      <c r="C2" s="1" t="s">
        <v>3</v>
      </c>
      <c r="D2" s="1" t="s">
        <v>14</v>
      </c>
      <c r="E2" s="1" t="s">
        <v>15</v>
      </c>
      <c r="F2" s="14" t="s">
        <v>16</v>
      </c>
      <c r="G2" s="1" t="s">
        <v>17</v>
      </c>
      <c r="H2" s="1" t="s">
        <v>18</v>
      </c>
      <c r="I2" s="1" t="s">
        <v>19</v>
      </c>
      <c r="J2" s="1" t="s">
        <v>20</v>
      </c>
    </row>
    <row r="3" spans="1:11" x14ac:dyDescent="0.3">
      <c r="A3" s="40"/>
      <c r="C3" s="2"/>
      <c r="D3" s="2"/>
      <c r="E3" s="8"/>
      <c r="G3" s="2"/>
      <c r="H3" s="2"/>
      <c r="I3" s="2"/>
      <c r="J3" s="2"/>
    </row>
    <row r="4" spans="1:11" x14ac:dyDescent="0.3">
      <c r="A4" s="40" t="s">
        <v>37</v>
      </c>
      <c r="B4" t="s">
        <v>38</v>
      </c>
      <c r="C4" s="2"/>
      <c r="D4" s="2">
        <v>3150</v>
      </c>
      <c r="E4" s="8"/>
      <c r="G4" s="2"/>
      <c r="H4" s="2"/>
      <c r="I4" s="2"/>
      <c r="J4" s="2">
        <v>3150</v>
      </c>
    </row>
    <row r="5" spans="1:11" x14ac:dyDescent="0.3">
      <c r="A5" s="42">
        <v>45850</v>
      </c>
      <c r="B5" t="s">
        <v>41</v>
      </c>
      <c r="C5" s="2"/>
      <c r="D5" s="2"/>
      <c r="E5" s="8"/>
      <c r="G5" s="2"/>
      <c r="H5" s="2">
        <v>9.4700000000000006</v>
      </c>
      <c r="I5" s="2"/>
      <c r="J5" s="2">
        <v>9.4700000000000006</v>
      </c>
    </row>
    <row r="6" spans="1:11" x14ac:dyDescent="0.3">
      <c r="A6" s="42">
        <v>45835</v>
      </c>
      <c r="B6" t="s">
        <v>47</v>
      </c>
      <c r="C6" s="2"/>
      <c r="D6" s="2"/>
      <c r="E6" s="8"/>
      <c r="F6" s="2">
        <v>14.29</v>
      </c>
      <c r="G6" s="2"/>
      <c r="H6" s="2"/>
      <c r="I6" s="2"/>
      <c r="J6" s="2">
        <v>14.29</v>
      </c>
    </row>
    <row r="7" spans="1:11" x14ac:dyDescent="0.3">
      <c r="A7" s="42">
        <v>45908</v>
      </c>
      <c r="B7" t="s">
        <v>48</v>
      </c>
      <c r="C7" s="2"/>
      <c r="D7" s="2"/>
      <c r="E7" s="2"/>
      <c r="F7" s="2">
        <v>14.33</v>
      </c>
      <c r="G7" s="2"/>
      <c r="H7" s="2"/>
      <c r="I7" s="2"/>
      <c r="J7" s="2">
        <v>14.33</v>
      </c>
    </row>
    <row r="8" spans="1:11" x14ac:dyDescent="0.3">
      <c r="A8" s="40" t="s">
        <v>51</v>
      </c>
      <c r="B8" t="s">
        <v>48</v>
      </c>
      <c r="C8" s="2"/>
      <c r="D8" s="2"/>
      <c r="E8" s="2"/>
      <c r="F8" s="2">
        <v>12.63</v>
      </c>
      <c r="G8" s="2"/>
      <c r="H8" s="2"/>
      <c r="I8" s="2"/>
      <c r="J8" s="2">
        <v>12.63</v>
      </c>
    </row>
    <row r="9" spans="1:11" x14ac:dyDescent="0.3">
      <c r="A9" s="40" t="s">
        <v>60</v>
      </c>
      <c r="B9" t="s">
        <v>47</v>
      </c>
      <c r="C9" s="2"/>
      <c r="D9" s="2"/>
      <c r="E9" s="2"/>
      <c r="F9" s="2">
        <v>10.99</v>
      </c>
      <c r="G9" s="2"/>
      <c r="H9" s="2"/>
      <c r="I9" s="2"/>
      <c r="J9" s="2">
        <v>10.99</v>
      </c>
    </row>
    <row r="10" spans="1:11" x14ac:dyDescent="0.3">
      <c r="A10" s="40"/>
      <c r="C10" s="2"/>
      <c r="D10" s="2"/>
      <c r="E10" s="2"/>
      <c r="G10" s="2"/>
      <c r="H10" s="2"/>
      <c r="I10" s="2"/>
      <c r="J10" s="2"/>
    </row>
    <row r="11" spans="1:11" x14ac:dyDescent="0.3">
      <c r="A11" s="43" t="s">
        <v>20</v>
      </c>
      <c r="B11" s="44" t="s">
        <v>12</v>
      </c>
      <c r="C11" s="44">
        <f>SUM(C3:C10)</f>
        <v>0</v>
      </c>
      <c r="D11" s="44">
        <f t="shared" ref="D11:I11" si="0">SUM(D3:D10)</f>
        <v>3150</v>
      </c>
      <c r="E11" s="44">
        <f t="shared" si="0"/>
        <v>0</v>
      </c>
      <c r="F11" s="44">
        <f t="shared" si="0"/>
        <v>52.24</v>
      </c>
      <c r="G11" s="44">
        <f t="shared" si="0"/>
        <v>0</v>
      </c>
      <c r="H11" s="44">
        <f t="shared" si="0"/>
        <v>9.4700000000000006</v>
      </c>
      <c r="I11" s="44">
        <f t="shared" si="0"/>
        <v>0</v>
      </c>
      <c r="J11" s="44" t="s">
        <v>64</v>
      </c>
      <c r="K11" s="44">
        <f>SUM(D11:H11)</f>
        <v>3211.7099999999996</v>
      </c>
    </row>
    <row r="12" spans="1:11" x14ac:dyDescent="0.3">
      <c r="A12" s="40"/>
      <c r="B12" s="7"/>
      <c r="H12" s="2"/>
      <c r="I12" s="2"/>
      <c r="J12" s="2"/>
    </row>
    <row r="13" spans="1:11" x14ac:dyDescent="0.3">
      <c r="A13" s="42"/>
      <c r="B13" s="7"/>
      <c r="H13" s="2"/>
      <c r="I13" s="2"/>
      <c r="J13" s="2"/>
      <c r="K13" t="s">
        <v>12</v>
      </c>
    </row>
    <row r="14" spans="1:11" x14ac:dyDescent="0.3">
      <c r="A14" s="40"/>
      <c r="B14" s="7"/>
      <c r="H14" s="2"/>
      <c r="I14" s="2"/>
      <c r="J14" s="2"/>
    </row>
    <row r="15" spans="1:11" x14ac:dyDescent="0.3">
      <c r="A15" s="40"/>
      <c r="B15" s="7"/>
      <c r="H15" s="2"/>
      <c r="I15" s="2"/>
      <c r="J15" s="2"/>
    </row>
  </sheetData>
  <pageMargins left="0.7" right="0.7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Payments</vt:lpstr>
      <vt:lpstr>Receipts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westw</dc:creator>
  <cp:lastModifiedBy>Julia Webster</cp:lastModifiedBy>
  <cp:lastPrinted>2025-05-28T13:47:08Z</cp:lastPrinted>
  <dcterms:created xsi:type="dcterms:W3CDTF">2021-09-17T11:45:37Z</dcterms:created>
  <dcterms:modified xsi:type="dcterms:W3CDTF">2026-05-12T12:31:27Z</dcterms:modified>
</cp:coreProperties>
</file>